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Мои документы\ШКОЛА\КОНТЕНТ\МЕНЮ\Календарь питания и тд\микрюкова\"/>
    </mc:Choice>
  </mc:AlternateContent>
  <xr:revisionPtr revIDLastSave="0" documentId="13_ncr:1_{76E77113-5A30-4234-B184-A33D1785B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L176" i="1" s="1"/>
  <c r="J176" i="1"/>
  <c r="I176" i="1"/>
  <c r="H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L138" i="1" s="1"/>
  <c r="J138" i="1"/>
  <c r="I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F100" i="1" s="1"/>
  <c r="B90" i="1"/>
  <c r="A90" i="1"/>
  <c r="L89" i="1"/>
  <c r="L100" i="1" s="1"/>
  <c r="J89" i="1"/>
  <c r="J100" i="1" s="1"/>
  <c r="I89" i="1"/>
  <c r="I100" i="1" s="1"/>
  <c r="H89" i="1"/>
  <c r="H100" i="1" s="1"/>
  <c r="G100" i="1"/>
  <c r="B81" i="1"/>
  <c r="A81" i="1"/>
  <c r="L80" i="1"/>
  <c r="J80" i="1"/>
  <c r="I80" i="1"/>
  <c r="H80" i="1"/>
  <c r="G80" i="1"/>
  <c r="G81" i="1" s="1"/>
  <c r="F80" i="1"/>
  <c r="B71" i="1"/>
  <c r="A71" i="1"/>
  <c r="L70" i="1"/>
  <c r="L81" i="1" s="1"/>
  <c r="J81" i="1"/>
  <c r="I81" i="1"/>
  <c r="H81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 s="1"/>
  <c r="J43" i="1"/>
  <c r="I43" i="1"/>
  <c r="H43" i="1"/>
  <c r="G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24" i="1"/>
  <c r="H196" i="1" l="1"/>
  <c r="L196" i="1"/>
  <c r="I196" i="1"/>
  <c r="G196" i="1"/>
  <c r="F196" i="1"/>
</calcChain>
</file>

<file path=xl/sharedStrings.xml><?xml version="1.0" encoding="utf-8"?>
<sst xmlns="http://schemas.openxmlformats.org/spreadsheetml/2006/main" count="322" uniqueCount="133">
  <si>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</si>
  <si>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</si>
  <si>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</si>
  <si>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</si>
  <si>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</si>
  <si>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</si>
  <si>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</si>
  <si>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</si>
  <si>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</si>
  <si>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</si>
  <si>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</si>
  <si>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</si>
  <si>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</si>
  <si>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</si>
  <si>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</si>
  <si>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</si>
  <si>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</si>
  <si>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</si>
  <si>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</si>
  <si>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</si>
  <si>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</si>
  <si>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</si>
  <si>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</si>
  <si>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</si>
  <si>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</si>
  <si>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</si>
  <si>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</si>
  <si>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</si>
  <si>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</si>
  <si>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</si>
  <si>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</si>
  <si>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</si>
  <si>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</si>
  <si>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</si>
  <si>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</si>
  <si>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</si>
  <si>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</si>
  <si>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</si>
  <si>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</si>
  <si>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</si>
  <si>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Микрюкова Е.Б.</t>
  </si>
  <si>
    <t>Шницель припущенный в соусе</t>
  </si>
  <si>
    <t>Макаронные изделия отварные</t>
  </si>
  <si>
    <t>Кофейный напиток</t>
  </si>
  <si>
    <t>Хлеб пшеничный, ржаной</t>
  </si>
  <si>
    <t>Бутерброд с повидлом</t>
  </si>
  <si>
    <t>№ 209, 265</t>
  </si>
  <si>
    <t>№ 227</t>
  </si>
  <si>
    <t>№ 287</t>
  </si>
  <si>
    <t>№ 122,123</t>
  </si>
  <si>
    <t>№ 382</t>
  </si>
  <si>
    <t>15/15</t>
  </si>
  <si>
    <t>15/20/5</t>
  </si>
  <si>
    <t>Биточек мясной в соусе</t>
  </si>
  <si>
    <t>Рис припущенный  с подгарнировкой</t>
  </si>
  <si>
    <t>Чай с сахаром</t>
  </si>
  <si>
    <t>Хлеб пшеничный/ржаной</t>
  </si>
  <si>
    <t>№ 209/265</t>
  </si>
  <si>
    <t>№ 225, 246</t>
  </si>
  <si>
    <t>№ 300, 301</t>
  </si>
  <si>
    <t>№ 122, 123</t>
  </si>
  <si>
    <t>150/20</t>
  </si>
  <si>
    <t>3,72/ 0,16</t>
  </si>
  <si>
    <t>5,4/ 0,02</t>
  </si>
  <si>
    <t>-</t>
  </si>
  <si>
    <t>37,77/ 0,66</t>
  </si>
  <si>
    <t>215,05/ 2,8</t>
  </si>
  <si>
    <t>Рыба, тушеная в томате с овощами</t>
  </si>
  <si>
    <t>Картофельное пюре  с подгарнировкой</t>
  </si>
  <si>
    <t>Компот из с/фруктов  с вит. «С»</t>
  </si>
  <si>
    <t>№172</t>
  </si>
  <si>
    <t>№241, 4</t>
  </si>
  <si>
    <t>№283</t>
  </si>
  <si>
    <t>№122/123</t>
  </si>
  <si>
    <t>150/60</t>
  </si>
  <si>
    <t>6,06/ 3,04</t>
  </si>
  <si>
    <t>3,2/ 0,5</t>
  </si>
  <si>
    <t>160,45/ 42,01</t>
  </si>
  <si>
    <t>23,29/ 3,19</t>
  </si>
  <si>
    <t>Котлета припущенная в соусе</t>
  </si>
  <si>
    <t>Каша гречневая рассыпчатая  с подгарнировкой</t>
  </si>
  <si>
    <t>Компот из свежих фруктов с витамином «С»</t>
  </si>
  <si>
    <t>150/30</t>
  </si>
  <si>
    <t>8,73/ 0,45</t>
  </si>
  <si>
    <t>5,43/ 1,53</t>
  </si>
  <si>
    <t>45/ 2,85</t>
  </si>
  <si>
    <t>263,8/ 22,61</t>
  </si>
  <si>
    <t>№ 209/ 265</t>
  </si>
  <si>
    <t>№ 219, 23</t>
  </si>
  <si>
    <t>№ 282</t>
  </si>
  <si>
    <t>Каша рисовая молочная жидкая</t>
  </si>
  <si>
    <t>Шанежка с картофелем</t>
  </si>
  <si>
    <t>Сок фруктовый</t>
  </si>
  <si>
    <t>№114</t>
  </si>
  <si>
    <t>№340</t>
  </si>
  <si>
    <t>№293</t>
  </si>
  <si>
    <t>Колбаски из мяса кур припущенные в соусе</t>
  </si>
  <si>
    <t xml:space="preserve">Макаронные изделия отварные с подгарнировкой  </t>
  </si>
  <si>
    <t>150/40</t>
  </si>
  <si>
    <t>5,52/ 0,34</t>
  </si>
  <si>
    <t>5,29/ 2,02</t>
  </si>
  <si>
    <t>35,3/ 2,13</t>
  </si>
  <si>
    <t>211,09/ 28,0</t>
  </si>
  <si>
    <t>№ 227, 4</t>
  </si>
  <si>
    <t>Кнели из кур с рисом в соусе</t>
  </si>
  <si>
    <t>Компот из сухофруктов с витамином «С»</t>
  </si>
  <si>
    <t>№208/265</t>
  </si>
  <si>
    <t>№225, 1</t>
  </si>
  <si>
    <t>3,72/ 0,75</t>
  </si>
  <si>
    <t>5,4/ 8,4</t>
  </si>
  <si>
    <t>37,77/ 4,9</t>
  </si>
  <si>
    <t>215,05/ 77,5</t>
  </si>
  <si>
    <t>Рагу из птицы с овощами</t>
  </si>
  <si>
    <t>Коржик молочный</t>
  </si>
  <si>
    <t>№ 214</t>
  </si>
  <si>
    <t>№ 318</t>
  </si>
  <si>
    <t>Макаронные изделия  с подгарнировкой</t>
  </si>
  <si>
    <t>№209/265</t>
  </si>
  <si>
    <t>№227, 233</t>
  </si>
  <si>
    <t xml:space="preserve"> 5,52/ 0,9</t>
  </si>
  <si>
    <t>5,29/ 3,0</t>
  </si>
  <si>
    <t>35,3/ 5,4</t>
  </si>
  <si>
    <t>Каша пшенная молочная жидкая</t>
  </si>
  <si>
    <t>Мясные изделия запеченные в тесте</t>
  </si>
  <si>
    <t>Фрукты свежие</t>
  </si>
  <si>
    <t>211,09/ 47,83</t>
  </si>
  <si>
    <t>№ 112</t>
  </si>
  <si>
    <t>№ 336</t>
  </si>
  <si>
    <t>№ 89</t>
  </si>
  <si>
    <t>2,0</t>
  </si>
  <si>
    <t>МБОУ СОШ № 2 с УИОП (2)</t>
  </si>
  <si>
    <t>Рис припущенный с подгарнировкой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</si>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</sst>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130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40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1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63" t="s">
        <v>41</v>
      </c>
      <c r="F6" s="57">
        <v>110</v>
      </c>
      <c r="G6" s="57">
        <v>12.12</v>
      </c>
      <c r="H6" s="57">
        <v>13.69</v>
      </c>
      <c r="I6" s="57">
        <v>8.27</v>
      </c>
      <c r="J6" s="57">
        <v>204.7</v>
      </c>
      <c r="K6" s="54" t="s">
        <v>46</v>
      </c>
      <c r="L6" s="57">
        <v>38.26</v>
      </c>
    </row>
    <row r="7" spans="1:12" ht="15" x14ac:dyDescent="0.25">
      <c r="A7" s="23"/>
      <c r="B7" s="15"/>
      <c r="C7" s="11"/>
      <c r="D7" s="6"/>
      <c r="E7" s="51" t="s">
        <v>42</v>
      </c>
      <c r="F7" s="58">
        <v>150</v>
      </c>
      <c r="G7" s="58">
        <v>5.52</v>
      </c>
      <c r="H7" s="58">
        <v>5.29</v>
      </c>
      <c r="I7" s="58">
        <v>35.299999999999997</v>
      </c>
      <c r="J7" s="58">
        <v>211.09</v>
      </c>
      <c r="K7" s="49" t="s">
        <v>47</v>
      </c>
      <c r="L7" s="60">
        <v>18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58">
        <v>180</v>
      </c>
      <c r="G8" s="58">
        <v>1.26</v>
      </c>
      <c r="H8" s="58">
        <v>1.44</v>
      </c>
      <c r="I8" s="58">
        <v>15.6</v>
      </c>
      <c r="J8" s="58">
        <v>80.39</v>
      </c>
      <c r="K8" s="49" t="s">
        <v>48</v>
      </c>
      <c r="L8" s="60">
        <v>18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58" t="s">
        <v>51</v>
      </c>
      <c r="G9" s="58">
        <v>3.92</v>
      </c>
      <c r="H9" s="58">
        <v>1.34</v>
      </c>
      <c r="I9" s="58">
        <v>18.64</v>
      </c>
      <c r="J9" s="58">
        <v>103.3</v>
      </c>
      <c r="K9" s="49" t="s">
        <v>49</v>
      </c>
      <c r="L9" s="60">
        <v>5</v>
      </c>
    </row>
    <row r="10" spans="1:12" ht="15" x14ac:dyDescent="0.25">
      <c r="A10" s="23"/>
      <c r="B10" s="15"/>
      <c r="C10" s="11"/>
      <c r="D10" s="7" t="s">
        <v>24</v>
      </c>
      <c r="E10" s="51"/>
      <c r="F10" s="58"/>
      <c r="G10" s="58"/>
      <c r="H10" s="58"/>
      <c r="I10" s="58"/>
      <c r="J10" s="58"/>
      <c r="K10" s="49"/>
      <c r="L10" s="60"/>
    </row>
    <row r="11" spans="1:12" ht="15" x14ac:dyDescent="0.25">
      <c r="A11" s="23"/>
      <c r="B11" s="15"/>
      <c r="C11" s="11"/>
      <c r="D11" s="6"/>
      <c r="E11" s="51" t="s">
        <v>45</v>
      </c>
      <c r="F11" s="58" t="s">
        <v>52</v>
      </c>
      <c r="G11" s="58">
        <v>1.27</v>
      </c>
      <c r="H11" s="60">
        <v>4</v>
      </c>
      <c r="I11" s="58">
        <v>20.6</v>
      </c>
      <c r="J11" s="58">
        <v>123.6</v>
      </c>
      <c r="K11" s="49" t="s">
        <v>50</v>
      </c>
      <c r="L11" s="60">
        <v>17</v>
      </c>
    </row>
    <row r="12" spans="1:12" ht="15" x14ac:dyDescent="0.25">
      <c r="A12" s="23"/>
      <c r="B12" s="15"/>
      <c r="C12" s="11"/>
      <c r="D12" s="6"/>
      <c r="E12" s="39"/>
      <c r="F12" s="58"/>
      <c r="G12" s="58"/>
      <c r="H12" s="58"/>
      <c r="I12" s="58"/>
      <c r="J12" s="58"/>
      <c r="K12" s="49"/>
      <c r="L12" s="58"/>
    </row>
    <row r="13" spans="1:12" ht="15" x14ac:dyDescent="0.25">
      <c r="A13" s="24"/>
      <c r="B13" s="17"/>
      <c r="C13" s="8"/>
      <c r="D13" s="18" t="s">
        <v>33</v>
      </c>
      <c r="E13" s="9"/>
      <c r="F13" s="59">
        <v>510</v>
      </c>
      <c r="G13" s="59">
        <f t="shared" ref="G13:J13" si="0">SUM(G6:G12)</f>
        <v>24.09</v>
      </c>
      <c r="H13" s="59">
        <f t="shared" si="0"/>
        <v>25.76</v>
      </c>
      <c r="I13" s="59">
        <f t="shared" si="0"/>
        <v>98.41</v>
      </c>
      <c r="J13" s="59">
        <f t="shared" si="0"/>
        <v>723.07999999999993</v>
      </c>
      <c r="K13" s="25"/>
      <c r="L13" s="59">
        <f t="shared" ref="L13" si="1">SUM(L6:L12)</f>
        <v>96.259999999999991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51"/>
      <c r="F19" s="40"/>
      <c r="G19" s="40"/>
      <c r="H19" s="40"/>
      <c r="I19" s="40"/>
      <c r="J19" s="40"/>
      <c r="K19" s="52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510</v>
      </c>
      <c r="G24" s="32">
        <f t="shared" ref="G24:J24" si="4">G13+G23</f>
        <v>24.09</v>
      </c>
      <c r="H24" s="32">
        <f t="shared" si="4"/>
        <v>25.76</v>
      </c>
      <c r="I24" s="32">
        <f t="shared" si="4"/>
        <v>98.41</v>
      </c>
      <c r="J24" s="32">
        <f t="shared" si="4"/>
        <v>723.07999999999993</v>
      </c>
      <c r="K24" s="32"/>
      <c r="L24" s="32">
        <f t="shared" ref="L24" si="5">L13+L23</f>
        <v>96.259999999999991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53</v>
      </c>
      <c r="F25" s="57">
        <v>120</v>
      </c>
      <c r="G25" s="57">
        <v>13.22</v>
      </c>
      <c r="H25" s="57">
        <v>14.93</v>
      </c>
      <c r="I25" s="57">
        <v>9.02</v>
      </c>
      <c r="J25" s="57">
        <v>223.3</v>
      </c>
      <c r="K25" s="54" t="s">
        <v>57</v>
      </c>
      <c r="L25" s="66">
        <v>50.26</v>
      </c>
    </row>
    <row r="26" spans="1:12" ht="25.5" customHeight="1" x14ac:dyDescent="0.25">
      <c r="A26" s="14"/>
      <c r="B26" s="15"/>
      <c r="C26" s="11"/>
      <c r="D26" s="6"/>
      <c r="E26" s="74" t="s">
        <v>131</v>
      </c>
      <c r="F26" s="64" t="s">
        <v>61</v>
      </c>
      <c r="G26" s="64" t="s">
        <v>62</v>
      </c>
      <c r="H26" s="64" t="s">
        <v>63</v>
      </c>
      <c r="I26" s="64" t="s">
        <v>65</v>
      </c>
      <c r="J26" s="64" t="s">
        <v>66</v>
      </c>
      <c r="K26" s="56" t="s">
        <v>58</v>
      </c>
      <c r="L26" s="60">
        <v>28</v>
      </c>
    </row>
    <row r="27" spans="1:12" ht="14.25" customHeight="1" x14ac:dyDescent="0.25">
      <c r="A27" s="14"/>
      <c r="B27" s="15"/>
      <c r="C27" s="11"/>
      <c r="D27" s="7" t="s">
        <v>22</v>
      </c>
      <c r="E27" s="55" t="s">
        <v>55</v>
      </c>
      <c r="F27" s="64">
        <v>200</v>
      </c>
      <c r="G27" s="64">
        <v>0.12</v>
      </c>
      <c r="H27" s="64" t="s">
        <v>64</v>
      </c>
      <c r="I27" s="64">
        <v>12.04</v>
      </c>
      <c r="J27" s="64">
        <v>48.64</v>
      </c>
      <c r="K27" s="56" t="s">
        <v>59</v>
      </c>
      <c r="L27" s="60">
        <v>13</v>
      </c>
    </row>
    <row r="28" spans="1:12" ht="18" customHeight="1" x14ac:dyDescent="0.25">
      <c r="A28" s="14"/>
      <c r="B28" s="15"/>
      <c r="C28" s="11"/>
      <c r="D28" s="7" t="s">
        <v>23</v>
      </c>
      <c r="E28" s="55" t="s">
        <v>56</v>
      </c>
      <c r="F28" s="64" t="s">
        <v>51</v>
      </c>
      <c r="G28" s="64">
        <v>3.92</v>
      </c>
      <c r="H28" s="64">
        <v>1.34</v>
      </c>
      <c r="I28" s="64">
        <v>18.64</v>
      </c>
      <c r="J28" s="64">
        <v>103.3</v>
      </c>
      <c r="K28" s="56" t="s">
        <v>60</v>
      </c>
      <c r="L28" s="60">
        <v>5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v>520</v>
      </c>
      <c r="G32" s="19">
        <v>21.14</v>
      </c>
      <c r="H32" s="19">
        <v>21.69</v>
      </c>
      <c r="I32" s="19">
        <v>77.930000000000007</v>
      </c>
      <c r="J32" s="19">
        <v>593.09</v>
      </c>
      <c r="K32" s="25"/>
      <c r="L32" s="19">
        <f t="shared" ref="L32" si="6">SUM(L25:L31)</f>
        <v>96.259999999999991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520</v>
      </c>
      <c r="G43" s="32">
        <f t="shared" ref="G43" si="11">G32+G42</f>
        <v>21.14</v>
      </c>
      <c r="H43" s="32">
        <f t="shared" ref="H43" si="12">H32+H42</f>
        <v>21.69</v>
      </c>
      <c r="I43" s="32">
        <f t="shared" ref="I43" si="13">I32+I42</f>
        <v>77.930000000000007</v>
      </c>
      <c r="J43" s="32">
        <f t="shared" ref="J43:L43" si="14">J32+J42</f>
        <v>593.09</v>
      </c>
      <c r="K43" s="32"/>
      <c r="L43" s="32">
        <f t="shared" si="14"/>
        <v>96.259999999999991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67</v>
      </c>
      <c r="F44" s="68">
        <v>100</v>
      </c>
      <c r="G44" s="68">
        <v>10.37</v>
      </c>
      <c r="H44" s="68">
        <v>5.73</v>
      </c>
      <c r="I44" s="68">
        <v>5.36</v>
      </c>
      <c r="J44" s="68">
        <v>114.49</v>
      </c>
      <c r="K44" s="48" t="s">
        <v>70</v>
      </c>
      <c r="L44" s="65">
        <v>45.26</v>
      </c>
    </row>
    <row r="45" spans="1:12" ht="24" x14ac:dyDescent="0.25">
      <c r="A45" s="23"/>
      <c r="B45" s="15"/>
      <c r="C45" s="11"/>
      <c r="D45" s="6"/>
      <c r="E45" s="69" t="s">
        <v>68</v>
      </c>
      <c r="F45" s="64" t="s">
        <v>74</v>
      </c>
      <c r="G45" s="64" t="s">
        <v>76</v>
      </c>
      <c r="H45" s="64" t="s">
        <v>75</v>
      </c>
      <c r="I45" s="64" t="s">
        <v>78</v>
      </c>
      <c r="J45" s="64" t="s">
        <v>77</v>
      </c>
      <c r="K45" s="56" t="s">
        <v>71</v>
      </c>
      <c r="L45" s="71">
        <v>31</v>
      </c>
    </row>
    <row r="46" spans="1:12" ht="15" x14ac:dyDescent="0.25">
      <c r="A46" s="23"/>
      <c r="B46" s="15"/>
      <c r="C46" s="11"/>
      <c r="D46" s="7" t="s">
        <v>22</v>
      </c>
      <c r="E46" s="62" t="s">
        <v>69</v>
      </c>
      <c r="F46" s="58">
        <v>180</v>
      </c>
      <c r="G46" s="58">
        <v>0.5</v>
      </c>
      <c r="H46" s="58" t="s">
        <v>64</v>
      </c>
      <c r="I46" s="58">
        <v>25.1</v>
      </c>
      <c r="J46" s="58">
        <v>102.41</v>
      </c>
      <c r="K46" s="49" t="s">
        <v>72</v>
      </c>
      <c r="L46" s="50">
        <v>15</v>
      </c>
    </row>
    <row r="47" spans="1:12" ht="15" x14ac:dyDescent="0.25">
      <c r="A47" s="23"/>
      <c r="B47" s="15"/>
      <c r="C47" s="11"/>
      <c r="D47" s="7" t="s">
        <v>23</v>
      </c>
      <c r="E47" s="62" t="s">
        <v>56</v>
      </c>
      <c r="F47" s="58" t="s">
        <v>51</v>
      </c>
      <c r="G47" s="58">
        <v>3.92</v>
      </c>
      <c r="H47" s="58">
        <v>1.34</v>
      </c>
      <c r="I47" s="58">
        <v>18.64</v>
      </c>
      <c r="J47" s="58">
        <v>103.3</v>
      </c>
      <c r="K47" s="49" t="s">
        <v>73</v>
      </c>
      <c r="L47" s="50">
        <v>5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v>520</v>
      </c>
      <c r="G51" s="19">
        <v>18.489999999999998</v>
      </c>
      <c r="H51" s="19">
        <v>16.170000000000002</v>
      </c>
      <c r="I51" s="19">
        <v>75.58</v>
      </c>
      <c r="J51" s="19">
        <v>522.65</v>
      </c>
      <c r="K51" s="25"/>
      <c r="L51" s="19">
        <f t="shared" ref="L51" si="15">SUM(L44:L50)</f>
        <v>96.259999999999991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520</v>
      </c>
      <c r="G62" s="32">
        <f t="shared" ref="G62" si="20">G51+G61</f>
        <v>18.489999999999998</v>
      </c>
      <c r="H62" s="32">
        <f t="shared" ref="H62" si="21">H51+H61</f>
        <v>16.170000000000002</v>
      </c>
      <c r="I62" s="32">
        <f t="shared" ref="I62" si="22">I51+I61</f>
        <v>75.58</v>
      </c>
      <c r="J62" s="32">
        <f t="shared" ref="J62:L62" si="23">J51+J61</f>
        <v>522.65</v>
      </c>
      <c r="K62" s="32"/>
      <c r="L62" s="32">
        <f t="shared" si="23"/>
        <v>96.259999999999991</v>
      </c>
    </row>
    <row r="63" spans="1:12" ht="24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79</v>
      </c>
      <c r="F63" s="57">
        <v>110</v>
      </c>
      <c r="G63" s="68">
        <v>12.12</v>
      </c>
      <c r="H63" s="68">
        <v>13.69</v>
      </c>
      <c r="I63" s="68">
        <v>8.27</v>
      </c>
      <c r="J63" s="68">
        <v>204.7</v>
      </c>
      <c r="K63" s="48" t="s">
        <v>87</v>
      </c>
      <c r="L63" s="66">
        <v>46.26</v>
      </c>
    </row>
    <row r="64" spans="1:12" ht="24" x14ac:dyDescent="0.25">
      <c r="A64" s="23"/>
      <c r="B64" s="15"/>
      <c r="C64" s="11"/>
      <c r="D64" s="6"/>
      <c r="E64" s="69" t="s">
        <v>80</v>
      </c>
      <c r="F64" s="64" t="s">
        <v>82</v>
      </c>
      <c r="G64" s="58" t="s">
        <v>83</v>
      </c>
      <c r="H64" s="58" t="s">
        <v>84</v>
      </c>
      <c r="I64" s="58" t="s">
        <v>85</v>
      </c>
      <c r="J64" s="58" t="s">
        <v>86</v>
      </c>
      <c r="K64" s="49" t="s">
        <v>88</v>
      </c>
      <c r="L64" s="60">
        <v>33</v>
      </c>
    </row>
    <row r="65" spans="1:12" ht="15" x14ac:dyDescent="0.25">
      <c r="A65" s="23"/>
      <c r="B65" s="15"/>
      <c r="C65" s="11"/>
      <c r="D65" s="7" t="s">
        <v>22</v>
      </c>
      <c r="E65" s="62" t="s">
        <v>81</v>
      </c>
      <c r="F65" s="64">
        <v>180</v>
      </c>
      <c r="G65" s="58">
        <v>0.14000000000000001</v>
      </c>
      <c r="H65" s="58" t="s">
        <v>64</v>
      </c>
      <c r="I65" s="58">
        <v>13.49</v>
      </c>
      <c r="J65" s="58">
        <v>54.57</v>
      </c>
      <c r="K65" s="49" t="s">
        <v>89</v>
      </c>
      <c r="L65" s="60">
        <v>12</v>
      </c>
    </row>
    <row r="66" spans="1:12" ht="15" x14ac:dyDescent="0.25">
      <c r="A66" s="23"/>
      <c r="B66" s="15"/>
      <c r="C66" s="11"/>
      <c r="D66" s="7" t="s">
        <v>23</v>
      </c>
      <c r="E66" s="62" t="s">
        <v>56</v>
      </c>
      <c r="F66" s="64" t="s">
        <v>51</v>
      </c>
      <c r="G66" s="58">
        <v>3.92</v>
      </c>
      <c r="H66" s="58">
        <v>1.34</v>
      </c>
      <c r="I66" s="58">
        <v>18.64</v>
      </c>
      <c r="J66" s="58">
        <v>103.3</v>
      </c>
      <c r="K66" s="49" t="s">
        <v>73</v>
      </c>
      <c r="L66" s="60">
        <v>5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v>500</v>
      </c>
      <c r="G70" s="19">
        <v>25.36</v>
      </c>
      <c r="H70" s="19">
        <v>21.99</v>
      </c>
      <c r="I70" s="19">
        <v>88.25</v>
      </c>
      <c r="J70" s="19">
        <v>648.98</v>
      </c>
      <c r="K70" s="25"/>
      <c r="L70" s="19">
        <f t="shared" ref="L70" si="24">SUM(L63:L69)</f>
        <v>96.259999999999991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5">SUM(G71:G79)</f>
        <v>0</v>
      </c>
      <c r="H80" s="19">
        <f t="shared" ref="H80" si="26">SUM(H71:H79)</f>
        <v>0</v>
      </c>
      <c r="I80" s="19">
        <f t="shared" ref="I80" si="27">SUM(I71:I79)</f>
        <v>0</v>
      </c>
      <c r="J80" s="19">
        <f t="shared" ref="J80:L80" si="28">SUM(J71:J79)</f>
        <v>0</v>
      </c>
      <c r="K80" s="25"/>
      <c r="L80" s="19">
        <f t="shared" si="28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500</v>
      </c>
      <c r="G81" s="32">
        <f t="shared" ref="G81" si="29">G70+G80</f>
        <v>25.36</v>
      </c>
      <c r="H81" s="32">
        <f t="shared" ref="H81" si="30">H70+H80</f>
        <v>21.99</v>
      </c>
      <c r="I81" s="32">
        <f t="shared" ref="I81" si="31">I70+I80</f>
        <v>88.25</v>
      </c>
      <c r="J81" s="32">
        <f t="shared" ref="J81:L81" si="32">J70+J80</f>
        <v>648.98</v>
      </c>
      <c r="K81" s="32"/>
      <c r="L81" s="32">
        <f t="shared" si="32"/>
        <v>96.259999999999991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7" t="s">
        <v>90</v>
      </c>
      <c r="F82" s="68">
        <v>220</v>
      </c>
      <c r="G82" s="68">
        <v>5.49</v>
      </c>
      <c r="H82" s="68">
        <v>7.16</v>
      </c>
      <c r="I82" s="68">
        <v>42.4</v>
      </c>
      <c r="J82" s="68">
        <v>264.89999999999998</v>
      </c>
      <c r="K82" s="48" t="s">
        <v>93</v>
      </c>
      <c r="L82" s="66">
        <v>33.26</v>
      </c>
    </row>
    <row r="83" spans="1:12" ht="15" x14ac:dyDescent="0.25">
      <c r="A83" s="23"/>
      <c r="B83" s="15"/>
      <c r="C83" s="11"/>
      <c r="D83" s="6"/>
      <c r="E83" s="62" t="s">
        <v>91</v>
      </c>
      <c r="F83" s="58">
        <v>65</v>
      </c>
      <c r="G83" s="58">
        <v>6.51</v>
      </c>
      <c r="H83" s="58">
        <v>7.06</v>
      </c>
      <c r="I83" s="58">
        <v>37.450000000000003</v>
      </c>
      <c r="J83" s="58">
        <v>239.43</v>
      </c>
      <c r="K83" s="49" t="s">
        <v>94</v>
      </c>
      <c r="L83" s="60">
        <v>29</v>
      </c>
    </row>
    <row r="84" spans="1:12" ht="15" x14ac:dyDescent="0.25">
      <c r="A84" s="23"/>
      <c r="B84" s="15"/>
      <c r="C84" s="11"/>
      <c r="D84" s="7" t="s">
        <v>22</v>
      </c>
      <c r="E84" s="62" t="s">
        <v>92</v>
      </c>
      <c r="F84" s="58">
        <v>200</v>
      </c>
      <c r="G84" s="70" t="s">
        <v>129</v>
      </c>
      <c r="H84" s="58">
        <v>0.2</v>
      </c>
      <c r="I84" s="58">
        <v>5.8</v>
      </c>
      <c r="J84" s="58">
        <v>36</v>
      </c>
      <c r="K84" s="49" t="s">
        <v>95</v>
      </c>
      <c r="L84" s="60">
        <v>26</v>
      </c>
    </row>
    <row r="85" spans="1:12" ht="15" x14ac:dyDescent="0.25">
      <c r="A85" s="23"/>
      <c r="B85" s="15"/>
      <c r="C85" s="11"/>
      <c r="D85" s="7" t="s">
        <v>23</v>
      </c>
      <c r="E85" s="62" t="s">
        <v>56</v>
      </c>
      <c r="F85" s="58" t="s">
        <v>51</v>
      </c>
      <c r="G85" s="58">
        <v>3.92</v>
      </c>
      <c r="H85" s="58">
        <v>1.34</v>
      </c>
      <c r="I85" s="58">
        <v>18.64</v>
      </c>
      <c r="J85" s="58">
        <v>103.3</v>
      </c>
      <c r="K85" s="49" t="s">
        <v>73</v>
      </c>
      <c r="L85" s="60">
        <v>8</v>
      </c>
    </row>
    <row r="86" spans="1:12" ht="15" x14ac:dyDescent="0.25">
      <c r="A86" s="23"/>
      <c r="B86" s="15"/>
      <c r="C86" s="11"/>
      <c r="D86" s="7" t="s">
        <v>24</v>
      </c>
      <c r="E86" s="62"/>
      <c r="F86" s="58"/>
      <c r="G86" s="58"/>
      <c r="H86" s="58"/>
      <c r="I86" s="58"/>
      <c r="J86" s="58"/>
      <c r="K86" s="49"/>
      <c r="L86" s="58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v>515</v>
      </c>
      <c r="G89" s="19">
        <v>17.920000000000002</v>
      </c>
      <c r="H89" s="19">
        <f t="shared" ref="H89" si="33">SUM(H82:H88)</f>
        <v>15.759999999999998</v>
      </c>
      <c r="I89" s="19">
        <f t="shared" ref="I89" si="34">SUM(I82:I88)</f>
        <v>104.28999999999999</v>
      </c>
      <c r="J89" s="19">
        <f t="shared" ref="J89:L89" si="35">SUM(J82:J88)</f>
        <v>643.62999999999988</v>
      </c>
      <c r="K89" s="25"/>
      <c r="L89" s="19">
        <f t="shared" si="35"/>
        <v>96.259999999999991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515</v>
      </c>
      <c r="G100" s="32">
        <f t="shared" ref="G100" si="40">G89+G99</f>
        <v>17.920000000000002</v>
      </c>
      <c r="H100" s="32">
        <f t="shared" ref="H100" si="41">H89+H99</f>
        <v>15.759999999999998</v>
      </c>
      <c r="I100" s="32">
        <f t="shared" ref="I100" si="42">I89+I99</f>
        <v>104.28999999999999</v>
      </c>
      <c r="J100" s="32">
        <f t="shared" ref="J100:L100" si="43">J89+J99</f>
        <v>643.62999999999988</v>
      </c>
      <c r="K100" s="32"/>
      <c r="L100" s="32">
        <f t="shared" si="43"/>
        <v>96.259999999999991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96</v>
      </c>
      <c r="F101" s="68">
        <v>100</v>
      </c>
      <c r="G101" s="68">
        <v>11.02</v>
      </c>
      <c r="H101" s="68">
        <v>12.45</v>
      </c>
      <c r="I101" s="68">
        <v>7.52</v>
      </c>
      <c r="J101" s="68">
        <v>186.09</v>
      </c>
      <c r="K101" s="48" t="s">
        <v>87</v>
      </c>
      <c r="L101" s="66">
        <v>41.76</v>
      </c>
    </row>
    <row r="102" spans="1:12" ht="24" x14ac:dyDescent="0.25">
      <c r="A102" s="23"/>
      <c r="B102" s="15"/>
      <c r="C102" s="11"/>
      <c r="D102" s="6"/>
      <c r="E102" s="69" t="s">
        <v>97</v>
      </c>
      <c r="F102" s="58" t="s">
        <v>98</v>
      </c>
      <c r="G102" s="58" t="s">
        <v>99</v>
      </c>
      <c r="H102" s="58" t="s">
        <v>100</v>
      </c>
      <c r="I102" s="58" t="s">
        <v>101</v>
      </c>
      <c r="J102" s="58" t="s">
        <v>102</v>
      </c>
      <c r="K102" s="49" t="s">
        <v>103</v>
      </c>
      <c r="L102" s="60">
        <v>37.5</v>
      </c>
    </row>
    <row r="103" spans="1:12" ht="24" x14ac:dyDescent="0.25">
      <c r="A103" s="23"/>
      <c r="B103" s="15"/>
      <c r="C103" s="11"/>
      <c r="D103" s="7" t="s">
        <v>22</v>
      </c>
      <c r="E103" s="69" t="s">
        <v>55</v>
      </c>
      <c r="F103" s="58">
        <v>180</v>
      </c>
      <c r="G103" s="58">
        <v>0.11</v>
      </c>
      <c r="H103" s="58" t="s">
        <v>64</v>
      </c>
      <c r="I103" s="58">
        <v>10.84</v>
      </c>
      <c r="J103" s="58">
        <v>43.78</v>
      </c>
      <c r="K103" s="49" t="s">
        <v>59</v>
      </c>
      <c r="L103" s="60">
        <v>12</v>
      </c>
    </row>
    <row r="104" spans="1:12" ht="15" x14ac:dyDescent="0.25">
      <c r="A104" s="23"/>
      <c r="B104" s="15"/>
      <c r="C104" s="11"/>
      <c r="D104" s="7" t="s">
        <v>23</v>
      </c>
      <c r="E104" s="69" t="s">
        <v>56</v>
      </c>
      <c r="F104" s="58" t="s">
        <v>51</v>
      </c>
      <c r="G104" s="58">
        <v>3.92</v>
      </c>
      <c r="H104" s="58">
        <v>1.34</v>
      </c>
      <c r="I104" s="58">
        <v>18.64</v>
      </c>
      <c r="J104" s="58">
        <v>103.3</v>
      </c>
      <c r="K104" s="49" t="s">
        <v>73</v>
      </c>
      <c r="L104" s="60">
        <v>5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500</v>
      </c>
      <c r="G108" s="19">
        <v>20.91</v>
      </c>
      <c r="H108" s="19">
        <v>21.1</v>
      </c>
      <c r="I108" s="19">
        <v>74.430000000000007</v>
      </c>
      <c r="J108" s="19">
        <v>572.26</v>
      </c>
      <c r="K108" s="25"/>
      <c r="L108" s="19">
        <f t="shared" ref="L108" si="44">SUM(L101:L107)</f>
        <v>96.259999999999991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5">SUM(G109:G117)</f>
        <v>0</v>
      </c>
      <c r="H118" s="19">
        <f t="shared" si="45"/>
        <v>0</v>
      </c>
      <c r="I118" s="19">
        <f t="shared" si="45"/>
        <v>0</v>
      </c>
      <c r="J118" s="19">
        <f t="shared" si="45"/>
        <v>0</v>
      </c>
      <c r="K118" s="25"/>
      <c r="L118" s="19">
        <f t="shared" ref="L118" si="4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500</v>
      </c>
      <c r="G119" s="32">
        <f t="shared" ref="G119" si="47">G108+G118</f>
        <v>20.91</v>
      </c>
      <c r="H119" s="32">
        <f t="shared" ref="H119" si="48">H108+H118</f>
        <v>21.1</v>
      </c>
      <c r="I119" s="32">
        <f t="shared" ref="I119" si="49">I108+I118</f>
        <v>74.430000000000007</v>
      </c>
      <c r="J119" s="32">
        <f t="shared" ref="J119:L119" si="50">J108+J118</f>
        <v>572.26</v>
      </c>
      <c r="K119" s="32"/>
      <c r="L119" s="32">
        <f t="shared" si="50"/>
        <v>96.259999999999991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1" t="s">
        <v>104</v>
      </c>
      <c r="F120" s="57">
        <v>100</v>
      </c>
      <c r="G120" s="57">
        <v>12.78</v>
      </c>
      <c r="H120" s="57">
        <v>14.51</v>
      </c>
      <c r="I120" s="57">
        <v>5.91</v>
      </c>
      <c r="J120" s="57">
        <v>205.32</v>
      </c>
      <c r="K120" s="54" t="s">
        <v>106</v>
      </c>
      <c r="L120" s="73">
        <v>42.26</v>
      </c>
    </row>
    <row r="121" spans="1:12" ht="24" x14ac:dyDescent="0.25">
      <c r="A121" s="14"/>
      <c r="B121" s="15"/>
      <c r="C121" s="11"/>
      <c r="D121" s="6"/>
      <c r="E121" s="69" t="s">
        <v>54</v>
      </c>
      <c r="F121" s="64" t="s">
        <v>74</v>
      </c>
      <c r="G121" s="64" t="s">
        <v>108</v>
      </c>
      <c r="H121" s="64" t="s">
        <v>109</v>
      </c>
      <c r="I121" s="64" t="s">
        <v>110</v>
      </c>
      <c r="J121" s="64" t="s">
        <v>111</v>
      </c>
      <c r="K121" s="56" t="s">
        <v>107</v>
      </c>
      <c r="L121" s="72">
        <v>34</v>
      </c>
    </row>
    <row r="122" spans="1:12" ht="15" x14ac:dyDescent="0.25">
      <c r="A122" s="14"/>
      <c r="B122" s="15"/>
      <c r="C122" s="11"/>
      <c r="D122" s="7" t="s">
        <v>22</v>
      </c>
      <c r="E122" s="69" t="s">
        <v>105</v>
      </c>
      <c r="F122" s="64">
        <v>180</v>
      </c>
      <c r="G122" s="64">
        <v>0.5</v>
      </c>
      <c r="H122" s="64" t="s">
        <v>64</v>
      </c>
      <c r="I122" s="64">
        <v>25.1</v>
      </c>
      <c r="J122" s="64">
        <v>102.4</v>
      </c>
      <c r="K122" s="56" t="s">
        <v>72</v>
      </c>
      <c r="L122" s="72">
        <v>15</v>
      </c>
    </row>
    <row r="123" spans="1:12" ht="15" x14ac:dyDescent="0.25">
      <c r="A123" s="14"/>
      <c r="B123" s="15"/>
      <c r="C123" s="11"/>
      <c r="D123" s="7" t="s">
        <v>23</v>
      </c>
      <c r="E123" s="69" t="s">
        <v>56</v>
      </c>
      <c r="F123" s="64" t="s">
        <v>51</v>
      </c>
      <c r="G123" s="64">
        <v>3.92</v>
      </c>
      <c r="H123" s="64">
        <v>1.34</v>
      </c>
      <c r="I123" s="64">
        <v>18.64</v>
      </c>
      <c r="J123" s="64">
        <v>103.3</v>
      </c>
      <c r="K123" s="56" t="s">
        <v>73</v>
      </c>
      <c r="L123" s="72">
        <v>5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520</v>
      </c>
      <c r="G127" s="19">
        <v>21.67</v>
      </c>
      <c r="H127" s="19">
        <v>29.65</v>
      </c>
      <c r="I127" s="19">
        <v>92.32</v>
      </c>
      <c r="J127" s="19">
        <v>703.57</v>
      </c>
      <c r="K127" s="25"/>
      <c r="L127" s="19">
        <f t="shared" ref="L127" si="51">SUM(L120:L126)</f>
        <v>96.259999999999991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2">SUM(G128:G136)</f>
        <v>0</v>
      </c>
      <c r="H137" s="19">
        <f t="shared" si="52"/>
        <v>0</v>
      </c>
      <c r="I137" s="19">
        <f t="shared" si="52"/>
        <v>0</v>
      </c>
      <c r="J137" s="19">
        <f t="shared" si="52"/>
        <v>0</v>
      </c>
      <c r="K137" s="25"/>
      <c r="L137" s="19">
        <f t="shared" ref="L137" si="5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520</v>
      </c>
      <c r="G138" s="32">
        <f t="shared" ref="G138" si="54">G127+G137</f>
        <v>21.67</v>
      </c>
      <c r="H138" s="32">
        <f t="shared" ref="H138" si="55">H127+H137</f>
        <v>29.65</v>
      </c>
      <c r="I138" s="32">
        <f t="shared" ref="I138" si="56">I127+I137</f>
        <v>92.32</v>
      </c>
      <c r="J138" s="32">
        <f t="shared" ref="J138:L138" si="57">J127+J137</f>
        <v>703.57</v>
      </c>
      <c r="K138" s="32"/>
      <c r="L138" s="32">
        <f t="shared" si="57"/>
        <v>96.259999999999991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112</v>
      </c>
      <c r="F139" s="57">
        <v>240</v>
      </c>
      <c r="G139" s="57">
        <v>21.09</v>
      </c>
      <c r="H139" s="57">
        <v>26.86</v>
      </c>
      <c r="I139" s="57">
        <v>24.96</v>
      </c>
      <c r="J139" s="57">
        <v>423.19</v>
      </c>
      <c r="K139" s="54" t="s">
        <v>114</v>
      </c>
      <c r="L139" s="73">
        <v>58.26</v>
      </c>
    </row>
    <row r="140" spans="1:12" ht="17.25" customHeight="1" x14ac:dyDescent="0.25">
      <c r="A140" s="23"/>
      <c r="B140" s="15"/>
      <c r="C140" s="11"/>
      <c r="D140" s="6"/>
      <c r="E140" s="69" t="s">
        <v>55</v>
      </c>
      <c r="F140" s="64">
        <v>200</v>
      </c>
      <c r="G140" s="64">
        <v>0.12</v>
      </c>
      <c r="H140" s="64" t="s">
        <v>64</v>
      </c>
      <c r="I140" s="64">
        <v>12.04</v>
      </c>
      <c r="J140" s="64">
        <v>48.64</v>
      </c>
      <c r="K140" s="56" t="s">
        <v>59</v>
      </c>
      <c r="L140" s="72">
        <v>12</v>
      </c>
    </row>
    <row r="141" spans="1:12" ht="15" x14ac:dyDescent="0.25">
      <c r="A141" s="23"/>
      <c r="B141" s="15"/>
      <c r="C141" s="11"/>
      <c r="D141" s="7" t="s">
        <v>22</v>
      </c>
      <c r="E141" s="69" t="s">
        <v>56</v>
      </c>
      <c r="F141" s="64" t="s">
        <v>51</v>
      </c>
      <c r="G141" s="64">
        <v>3.92</v>
      </c>
      <c r="H141" s="64">
        <v>1.34</v>
      </c>
      <c r="I141" s="64">
        <v>18.64</v>
      </c>
      <c r="J141" s="64">
        <v>103.3</v>
      </c>
      <c r="K141" s="56" t="s">
        <v>73</v>
      </c>
      <c r="L141" s="72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69" t="s">
        <v>113</v>
      </c>
      <c r="F142" s="64">
        <v>50</v>
      </c>
      <c r="G142" s="64">
        <v>3.4</v>
      </c>
      <c r="H142" s="64">
        <v>5.85</v>
      </c>
      <c r="I142" s="64">
        <v>33.799999999999997</v>
      </c>
      <c r="J142" s="64">
        <v>201.75</v>
      </c>
      <c r="K142" s="56" t="s">
        <v>115</v>
      </c>
      <c r="L142" s="72">
        <v>6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520</v>
      </c>
      <c r="G146" s="19">
        <f t="shared" ref="G146:J146" si="58">SUM(G139:G145)</f>
        <v>28.53</v>
      </c>
      <c r="H146" s="19">
        <f t="shared" si="58"/>
        <v>34.049999999999997</v>
      </c>
      <c r="I146" s="19">
        <f t="shared" si="58"/>
        <v>89.44</v>
      </c>
      <c r="J146" s="19">
        <f t="shared" si="58"/>
        <v>776.88</v>
      </c>
      <c r="K146" s="25"/>
      <c r="L146" s="19">
        <f t="shared" ref="L146" si="59">SUM(L139:L145)</f>
        <v>96.259999999999991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  <c r="L156" s="19">
        <f t="shared" ref="L156" si="6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520</v>
      </c>
      <c r="G157" s="32">
        <f t="shared" ref="G157" si="62">G146+G156</f>
        <v>28.53</v>
      </c>
      <c r="H157" s="32">
        <f t="shared" ref="H157" si="63">H146+H156</f>
        <v>34.049999999999997</v>
      </c>
      <c r="I157" s="32">
        <f t="shared" ref="I157" si="64">I146+I156</f>
        <v>89.44</v>
      </c>
      <c r="J157" s="32">
        <f t="shared" ref="J157:L157" si="65">J146+J156</f>
        <v>776.88</v>
      </c>
      <c r="K157" s="32"/>
      <c r="L157" s="32">
        <f t="shared" si="65"/>
        <v>96.259999999999991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79</v>
      </c>
      <c r="F158" s="57">
        <v>100</v>
      </c>
      <c r="G158" s="57">
        <v>8.42</v>
      </c>
      <c r="H158" s="57">
        <v>9.5</v>
      </c>
      <c r="I158" s="57">
        <v>5.73</v>
      </c>
      <c r="J158" s="57">
        <v>142.13999999999999</v>
      </c>
      <c r="K158" s="54" t="s">
        <v>117</v>
      </c>
      <c r="L158" s="73">
        <v>49.26</v>
      </c>
    </row>
    <row r="159" spans="1:12" ht="24" x14ac:dyDescent="0.25">
      <c r="A159" s="23"/>
      <c r="B159" s="15"/>
      <c r="C159" s="11"/>
      <c r="D159" s="6"/>
      <c r="E159" s="69" t="s">
        <v>116</v>
      </c>
      <c r="F159" s="64" t="s">
        <v>98</v>
      </c>
      <c r="G159" s="64" t="s">
        <v>119</v>
      </c>
      <c r="H159" s="64" t="s">
        <v>120</v>
      </c>
      <c r="I159" s="64" t="s">
        <v>121</v>
      </c>
      <c r="J159" s="64" t="s">
        <v>125</v>
      </c>
      <c r="K159" s="56" t="s">
        <v>118</v>
      </c>
      <c r="L159" s="72">
        <v>30</v>
      </c>
    </row>
    <row r="160" spans="1:12" ht="24" x14ac:dyDescent="0.25">
      <c r="A160" s="23"/>
      <c r="B160" s="15"/>
      <c r="C160" s="11"/>
      <c r="D160" s="7" t="s">
        <v>22</v>
      </c>
      <c r="E160" s="69" t="s">
        <v>55</v>
      </c>
      <c r="F160" s="64">
        <v>180</v>
      </c>
      <c r="G160" s="64">
        <v>0.11</v>
      </c>
      <c r="H160" s="64" t="s">
        <v>64</v>
      </c>
      <c r="I160" s="64">
        <v>10.84</v>
      </c>
      <c r="J160" s="64">
        <v>43.78</v>
      </c>
      <c r="K160" s="56" t="s">
        <v>59</v>
      </c>
      <c r="L160" s="72">
        <v>11</v>
      </c>
    </row>
    <row r="161" spans="1:12" ht="15" x14ac:dyDescent="0.25">
      <c r="A161" s="23"/>
      <c r="B161" s="15"/>
      <c r="C161" s="11"/>
      <c r="D161" s="7" t="s">
        <v>23</v>
      </c>
      <c r="E161" s="69" t="s">
        <v>56</v>
      </c>
      <c r="F161" s="64" t="s">
        <v>51</v>
      </c>
      <c r="G161" s="64">
        <v>3.92</v>
      </c>
      <c r="H161" s="64">
        <v>1.34</v>
      </c>
      <c r="I161" s="64">
        <v>18.64</v>
      </c>
      <c r="J161" s="64">
        <v>103.3</v>
      </c>
      <c r="K161" s="56" t="s">
        <v>73</v>
      </c>
      <c r="L161" s="72">
        <v>6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500</v>
      </c>
      <c r="G165" s="19">
        <v>18.87</v>
      </c>
      <c r="H165" s="19">
        <v>19.13</v>
      </c>
      <c r="I165" s="19">
        <v>75.91</v>
      </c>
      <c r="J165" s="19">
        <v>548.14</v>
      </c>
      <c r="K165" s="25"/>
      <c r="L165" s="19">
        <f t="shared" ref="L165" si="66">SUM(L158:L164)</f>
        <v>96.259999999999991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7">SUM(G166:G174)</f>
        <v>0</v>
      </c>
      <c r="H175" s="19">
        <f t="shared" si="67"/>
        <v>0</v>
      </c>
      <c r="I175" s="19">
        <f t="shared" si="67"/>
        <v>0</v>
      </c>
      <c r="J175" s="19">
        <f t="shared" si="67"/>
        <v>0</v>
      </c>
      <c r="K175" s="25"/>
      <c r="L175" s="19">
        <f t="shared" ref="L175" si="6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500</v>
      </c>
      <c r="G176" s="32">
        <f t="shared" ref="G176" si="69">G165+G175</f>
        <v>18.87</v>
      </c>
      <c r="H176" s="32">
        <f t="shared" ref="H176" si="70">H165+H175</f>
        <v>19.13</v>
      </c>
      <c r="I176" s="32">
        <f t="shared" ref="I176" si="71">I165+I175</f>
        <v>75.91</v>
      </c>
      <c r="J176" s="32">
        <f t="shared" ref="J176:L176" si="72">J165+J175</f>
        <v>548.14</v>
      </c>
      <c r="K176" s="32"/>
      <c r="L176" s="32">
        <f t="shared" si="72"/>
        <v>96.259999999999991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7" t="s">
        <v>122</v>
      </c>
      <c r="F177" s="68">
        <v>200</v>
      </c>
      <c r="G177" s="68">
        <v>5.89</v>
      </c>
      <c r="H177" s="68">
        <v>7.09</v>
      </c>
      <c r="I177" s="68">
        <v>33.450000000000003</v>
      </c>
      <c r="J177" s="68">
        <v>221.62</v>
      </c>
      <c r="K177" s="48" t="s">
        <v>126</v>
      </c>
      <c r="L177" s="66">
        <v>28.26</v>
      </c>
    </row>
    <row r="178" spans="1:12" ht="15" x14ac:dyDescent="0.25">
      <c r="A178" s="23"/>
      <c r="B178" s="15"/>
      <c r="C178" s="11"/>
      <c r="D178" s="6"/>
      <c r="E178" s="62" t="s">
        <v>123</v>
      </c>
      <c r="F178" s="58">
        <v>75</v>
      </c>
      <c r="G178" s="58">
        <v>6.76</v>
      </c>
      <c r="H178" s="58">
        <v>12.6</v>
      </c>
      <c r="I178" s="58">
        <v>22.73</v>
      </c>
      <c r="J178" s="58">
        <v>231.3</v>
      </c>
      <c r="K178" s="49" t="s">
        <v>127</v>
      </c>
      <c r="L178" s="60">
        <v>32</v>
      </c>
    </row>
    <row r="179" spans="1:12" ht="13.5" customHeight="1" x14ac:dyDescent="0.25">
      <c r="A179" s="23"/>
      <c r="B179" s="15"/>
      <c r="C179" s="11"/>
      <c r="D179" s="7" t="s">
        <v>22</v>
      </c>
      <c r="E179" s="62" t="s">
        <v>55</v>
      </c>
      <c r="F179" s="58">
        <v>200</v>
      </c>
      <c r="G179" s="58">
        <v>0.12</v>
      </c>
      <c r="H179" s="58" t="s">
        <v>64</v>
      </c>
      <c r="I179" s="58">
        <v>12.04</v>
      </c>
      <c r="J179" s="58">
        <v>48.64</v>
      </c>
      <c r="K179" s="49" t="s">
        <v>59</v>
      </c>
      <c r="L179" s="60">
        <v>10</v>
      </c>
    </row>
    <row r="180" spans="1:12" ht="15" x14ac:dyDescent="0.25">
      <c r="A180" s="23"/>
      <c r="B180" s="15"/>
      <c r="C180" s="11"/>
      <c r="D180" s="7" t="s">
        <v>23</v>
      </c>
      <c r="E180" s="62" t="s">
        <v>56</v>
      </c>
      <c r="F180" s="58" t="s">
        <v>51</v>
      </c>
      <c r="G180" s="58">
        <v>3.92</v>
      </c>
      <c r="H180" s="58">
        <v>1.34</v>
      </c>
      <c r="I180" s="58">
        <v>18.64</v>
      </c>
      <c r="J180" s="58">
        <v>103.3</v>
      </c>
      <c r="K180" s="49" t="s">
        <v>73</v>
      </c>
      <c r="L180" s="60">
        <v>5</v>
      </c>
    </row>
    <row r="181" spans="1:12" ht="15" x14ac:dyDescent="0.25">
      <c r="A181" s="23"/>
      <c r="B181" s="15"/>
      <c r="C181" s="11"/>
      <c r="D181" s="7" t="s">
        <v>24</v>
      </c>
      <c r="E181" s="62" t="s">
        <v>124</v>
      </c>
      <c r="F181" s="70" t="s">
        <v>132</v>
      </c>
      <c r="G181" s="58">
        <v>0.4</v>
      </c>
      <c r="H181" s="58">
        <v>0.4</v>
      </c>
      <c r="I181" s="58">
        <v>10.4</v>
      </c>
      <c r="J181" s="58">
        <v>45</v>
      </c>
      <c r="K181" s="49" t="s">
        <v>128</v>
      </c>
      <c r="L181" s="60">
        <v>21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605</v>
      </c>
      <c r="G184" s="19">
        <f t="shared" ref="G184:J184" si="73">SUM(G177:G183)</f>
        <v>17.089999999999996</v>
      </c>
      <c r="H184" s="19">
        <f t="shared" si="73"/>
        <v>21.429999999999996</v>
      </c>
      <c r="I184" s="19">
        <f t="shared" si="73"/>
        <v>97.26</v>
      </c>
      <c r="J184" s="19">
        <f t="shared" si="73"/>
        <v>649.86</v>
      </c>
      <c r="K184" s="25"/>
      <c r="L184" s="19">
        <f t="shared" ref="L184" si="74">SUM(L177:L183)</f>
        <v>96.26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5">SUM(G185:G193)</f>
        <v>0</v>
      </c>
      <c r="H194" s="19">
        <f t="shared" si="75"/>
        <v>0</v>
      </c>
      <c r="I194" s="19">
        <f t="shared" si="75"/>
        <v>0</v>
      </c>
      <c r="J194" s="19">
        <f t="shared" si="75"/>
        <v>0</v>
      </c>
      <c r="K194" s="25"/>
      <c r="L194" s="19">
        <f t="shared" ref="L194" si="7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605</v>
      </c>
      <c r="G195" s="32">
        <f t="shared" ref="G195" si="77">G184+G194</f>
        <v>17.089999999999996</v>
      </c>
      <c r="H195" s="32">
        <f t="shared" ref="H195" si="78">H184+H194</f>
        <v>21.429999999999996</v>
      </c>
      <c r="I195" s="32">
        <f t="shared" ref="I195" si="79">I184+I194</f>
        <v>97.26</v>
      </c>
      <c r="J195" s="32">
        <f t="shared" ref="J195:L195" si="80">J184+J194</f>
        <v>649.86</v>
      </c>
      <c r="K195" s="32"/>
      <c r="L195" s="32">
        <f t="shared" si="80"/>
        <v>96.26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521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21.407</v>
      </c>
      <c r="H196" s="34">
        <f t="shared" si="81"/>
        <v>22.673000000000002</v>
      </c>
      <c r="I196" s="34">
        <f t="shared" si="81"/>
        <v>87.382000000000005</v>
      </c>
      <c r="J196" s="34">
        <f t="shared" si="81"/>
        <v>638.21400000000006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96.259999999999991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2023-10-19T08:50:07Z</cp:lastPrinted>
  <dcterms:created xsi:type="dcterms:W3CDTF">2022-05-16T14:23:56Z</dcterms:created>
  <dcterms:modified xsi:type="dcterms:W3CDTF">2024-02-02T15:02:03Z</dcterms:modified>
</cp:coreProperties>
</file>